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0" windowWidth="718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<sst xmlns="http://schemas.openxmlformats.org/spreadsheetml/2006/main" count="40" uniqueCount="33">
  <si>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2010 Season</t>
  </si>
  <si>
    <t>Farzin Hanifi</t>
  </si>
  <si>
    <t>Mike Pion</t>
  </si>
  <si>
    <t>Steve Spratt</t>
  </si>
  <si>
    <t>David Bekkers</t>
  </si>
  <si>
    <t>Ken Warner</t>
  </si>
  <si>
    <t>Brian Anderson</t>
  </si>
  <si>
    <t>Francis Hawco</t>
  </si>
  <si>
    <t>Dave Mitchell</t>
  </si>
  <si>
    <t>Tony Dell'anna</t>
  </si>
  <si>
    <t>Dave Barker</t>
  </si>
  <si>
    <t>Scott Harrison</t>
  </si>
  <si>
    <t>Paul Melenhorst</t>
  </si>
  <si>
    <t>Steve McDonald</t>
  </si>
  <si>
    <t>Ross Rankin</t>
  </si>
  <si>
    <t>Mike Quinn</t>
  </si>
  <si>
    <t>2009 Season</t>
  </si>
  <si>
    <t>2009 Avg.</t>
  </si>
  <si>
    <t>2010 Pre avg.</t>
  </si>
  <si>
    <t>Frank Potter</t>
  </si>
  <si>
    <t>Simon Worswick</t>
  </si>
  <si>
    <t xml:space="preserve"> </t>
  </si>
  <si>
    <t>Total</t>
  </si>
  <si>
    <t>=</t>
  </si>
  <si>
    <t>These teams are tentative due to too many unknowns with the late foursome entry's.</t>
  </si>
  <si>
    <t>The top 3 foursome scores each week will make up the team score.</t>
  </si>
  <si>
    <t>Team Quinn</t>
  </si>
  <si>
    <t>Team Rankin</t>
  </si>
  <si>
    <t>Team Spratt</t>
  </si>
  <si>
    <t>Team names can be re-identified as wished for.</t>
  </si>
  <si>
    <t>Teams are slightly unbalanced due to an uneven number of foursomes.</t>
  </si>
  <si>
    <t>All foursomes were ranked 1 thru 17 at my best guess to form the teams.</t>
  </si>
  <si>
    <t>Monaghan's Marauder's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</si>
</sst>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1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2" xfId="0" applyFont="1" applyFill="1" applyBorder="1" applyAlignment="1">
      <alignment/>
    </xf>
    <xf numFmtId="17" fontId="3" fillId="6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4">
      <selection activeCell="K11" sqref="K11"/>
    </sheetView>
  </sheetViews>
  <sheetFormatPr defaultColWidth="9.140625" defaultRowHeight="12.75"/>
  <cols>
    <col min="1" max="1" width="15.7109375" style="0" customWidth="1"/>
    <col min="2" max="4" width="3.7109375" style="0" customWidth="1"/>
    <col min="5" max="5" width="1.8515625" style="4" customWidth="1"/>
    <col min="6" max="14" width="3.7109375" style="0" customWidth="1"/>
  </cols>
  <sheetData>
    <row r="1" ht="20.25">
      <c r="F1" s="2" t="s">
        <v>0</v>
      </c>
    </row>
    <row r="2" spans="5:6" s="9" customFormat="1" ht="6.75" customHeight="1" thickBot="1">
      <c r="E2" s="10"/>
      <c r="F2" s="11"/>
    </row>
    <row r="3" spans="2:15" s="12" customFormat="1" ht="15.75" thickBot="1">
      <c r="B3" s="12" t="s">
        <v>16</v>
      </c>
      <c r="C3" s="12" t="s">
        <v>17</v>
      </c>
      <c r="D3" s="12" t="s">
        <v>18</v>
      </c>
      <c r="E3" s="13"/>
      <c r="F3" s="14">
        <v>11444</v>
      </c>
      <c r="G3" s="14">
        <v>39234</v>
      </c>
      <c r="H3" s="14">
        <v>41791</v>
      </c>
      <c r="I3" s="14">
        <v>44348</v>
      </c>
      <c r="O3" s="12" t="s">
        <v>22</v>
      </c>
    </row>
    <row r="4" spans="1:6" ht="12.75">
      <c r="A4" t="s">
        <v>26</v>
      </c>
      <c r="B4" t="s">
        <v>21</v>
      </c>
      <c r="C4" t="s">
        <v>21</v>
      </c>
      <c r="D4" t="s">
        <v>21</v>
      </c>
      <c r="E4" s="5"/>
      <c r="F4" s="3" t="s">
        <v>21</v>
      </c>
    </row>
    <row r="5" spans="1:15" ht="12.75">
      <c r="A5" t="s">
        <v>1</v>
      </c>
      <c r="D5">
        <v>42</v>
      </c>
      <c r="F5">
        <v>31</v>
      </c>
      <c r="I5">
        <v>35</v>
      </c>
      <c r="J5">
        <v>29</v>
      </c>
      <c r="K5">
        <v>34</v>
      </c>
      <c r="O5">
        <f aca="true" t="shared" si="0" ref="O5:O10">SUM(F5:N5)</f>
        <v>129</v>
      </c>
    </row>
    <row r="6" spans="1:15" ht="12.75">
      <c r="A6" t="s">
        <v>7</v>
      </c>
      <c r="B6">
        <v>462</v>
      </c>
      <c r="C6">
        <v>39</v>
      </c>
      <c r="D6">
        <v>38</v>
      </c>
      <c r="F6">
        <v>38</v>
      </c>
      <c r="G6">
        <v>37</v>
      </c>
      <c r="H6">
        <v>38</v>
      </c>
      <c r="I6">
        <v>38</v>
      </c>
      <c r="J6">
        <v>39</v>
      </c>
      <c r="K6">
        <v>38</v>
      </c>
      <c r="O6">
        <f t="shared" si="0"/>
        <v>228</v>
      </c>
    </row>
    <row r="7" spans="1:15" ht="12.75">
      <c r="A7" t="s">
        <v>8</v>
      </c>
      <c r="B7">
        <v>493</v>
      </c>
      <c r="C7">
        <v>41</v>
      </c>
      <c r="D7">
        <v>39</v>
      </c>
      <c r="F7">
        <v>41</v>
      </c>
      <c r="G7">
        <v>40</v>
      </c>
      <c r="H7">
        <v>43</v>
      </c>
      <c r="I7">
        <v>36</v>
      </c>
      <c r="J7">
        <v>45</v>
      </c>
      <c r="K7">
        <v>44</v>
      </c>
      <c r="O7">
        <f t="shared" si="0"/>
        <v>249</v>
      </c>
    </row>
    <row r="8" spans="1:15" ht="12.75">
      <c r="A8" t="s">
        <v>15</v>
      </c>
      <c r="B8">
        <v>504</v>
      </c>
      <c r="C8">
        <v>42</v>
      </c>
      <c r="D8">
        <v>43</v>
      </c>
      <c r="F8">
        <v>43</v>
      </c>
      <c r="G8">
        <v>44</v>
      </c>
      <c r="H8">
        <v>37</v>
      </c>
      <c r="J8">
        <v>44</v>
      </c>
      <c r="K8">
        <v>44</v>
      </c>
      <c r="O8">
        <f t="shared" si="0"/>
        <v>212</v>
      </c>
    </row>
    <row r="9" spans="1:15" ht="12.75">
      <c r="A9" t="s">
        <v>20</v>
      </c>
      <c r="B9">
        <v>522</v>
      </c>
      <c r="C9">
        <v>44</v>
      </c>
      <c r="D9">
        <v>45</v>
      </c>
      <c r="F9">
        <v>47</v>
      </c>
      <c r="G9">
        <v>44</v>
      </c>
      <c r="H9">
        <v>48</v>
      </c>
      <c r="I9">
        <v>44</v>
      </c>
      <c r="J9">
        <v>47</v>
      </c>
      <c r="K9">
        <v>49</v>
      </c>
      <c r="O9">
        <f t="shared" si="0"/>
        <v>279</v>
      </c>
    </row>
    <row r="10" spans="1:15" ht="12.75">
      <c r="A10" t="s">
        <v>22</v>
      </c>
      <c r="F10">
        <f>(F5+F6+F7)</f>
        <v>110</v>
      </c>
      <c r="G10">
        <f>(44+40+37)</f>
        <v>121</v>
      </c>
      <c r="H10">
        <f>(37+38+43)</f>
        <v>118</v>
      </c>
      <c r="I10">
        <f>(36+38+35)</f>
        <v>109</v>
      </c>
      <c r="J10">
        <f>(29+39+44)</f>
        <v>112</v>
      </c>
      <c r="K10">
        <f>(34+38+44)</f>
        <v>116</v>
      </c>
      <c r="O10">
        <f t="shared" si="0"/>
        <v>686</v>
      </c>
    </row>
    <row r="11" spans="5:6" s="6" customFormat="1" ht="4.5" customHeight="1">
      <c r="E11" s="7"/>
      <c r="F11" s="6" t="s">
        <v>23</v>
      </c>
    </row>
    <row r="12" ht="12.75">
      <c r="A12" t="s">
        <v>27</v>
      </c>
    </row>
    <row r="13" spans="1:15" ht="12.75">
      <c r="A13" t="s">
        <v>2</v>
      </c>
      <c r="B13">
        <v>397</v>
      </c>
      <c r="C13">
        <v>33</v>
      </c>
      <c r="D13">
        <v>34.5</v>
      </c>
      <c r="F13">
        <v>36</v>
      </c>
      <c r="G13">
        <v>37</v>
      </c>
      <c r="H13">
        <v>40</v>
      </c>
      <c r="I13">
        <v>36</v>
      </c>
      <c r="J13">
        <v>38</v>
      </c>
      <c r="K13">
        <v>36</v>
      </c>
      <c r="O13">
        <f>SUM(F13:N13)</f>
        <v>223</v>
      </c>
    </row>
    <row r="14" spans="1:15" ht="12.75">
      <c r="A14" t="s">
        <v>6</v>
      </c>
      <c r="D14">
        <v>49.7</v>
      </c>
      <c r="F14">
        <v>39</v>
      </c>
      <c r="G14">
        <v>41</v>
      </c>
      <c r="H14">
        <v>31</v>
      </c>
      <c r="I14">
        <v>39</v>
      </c>
      <c r="J14">
        <v>38</v>
      </c>
      <c r="K14">
        <v>40</v>
      </c>
      <c r="O14">
        <f>SUM(F14:N14)</f>
        <v>228</v>
      </c>
    </row>
    <row r="15" spans="1:15" ht="12.75">
      <c r="A15" t="s">
        <v>9</v>
      </c>
      <c r="B15">
        <v>495</v>
      </c>
      <c r="C15">
        <v>41</v>
      </c>
      <c r="D15">
        <v>39.3</v>
      </c>
      <c r="F15" s="1">
        <v>40</v>
      </c>
      <c r="G15" s="1">
        <v>38</v>
      </c>
      <c r="H15" s="1">
        <v>42</v>
      </c>
      <c r="I15" s="1">
        <v>38</v>
      </c>
      <c r="J15" s="1">
        <v>45</v>
      </c>
      <c r="O15">
        <f>SUM(F15:N15)</f>
        <v>203</v>
      </c>
    </row>
    <row r="16" spans="1:15" ht="12.75">
      <c r="A16" t="s">
        <v>14</v>
      </c>
      <c r="B16">
        <v>495</v>
      </c>
      <c r="C16">
        <v>41</v>
      </c>
      <c r="D16">
        <v>41.8</v>
      </c>
      <c r="F16">
        <v>46</v>
      </c>
      <c r="G16">
        <v>39</v>
      </c>
      <c r="H16" s="1">
        <v>44</v>
      </c>
      <c r="I16" s="1">
        <v>38</v>
      </c>
      <c r="J16" s="1">
        <v>43</v>
      </c>
      <c r="K16" s="1">
        <v>41</v>
      </c>
      <c r="O16">
        <f>SUM(F16:N16)</f>
        <v>251</v>
      </c>
    </row>
    <row r="17" spans="1:15" ht="12.75">
      <c r="A17" t="s">
        <v>22</v>
      </c>
      <c r="F17">
        <f>(F13+F14+F15)</f>
        <v>115</v>
      </c>
      <c r="G17">
        <f>(37+38+39)</f>
        <v>114</v>
      </c>
      <c r="H17">
        <f>(31+40+42)</f>
        <v>113</v>
      </c>
      <c r="I17">
        <f>(36+38+38)</f>
        <v>112</v>
      </c>
      <c r="J17">
        <f>(38+38+43)</f>
        <v>119</v>
      </c>
      <c r="K17">
        <f>(36+40+41)</f>
        <v>117</v>
      </c>
      <c r="O17">
        <f>SUM(F17:N17)</f>
        <v>690</v>
      </c>
    </row>
    <row r="18" s="6" customFormat="1" ht="4.5" customHeight="1">
      <c r="E18" s="7"/>
    </row>
    <row r="19" ht="12.75">
      <c r="A19" t="s">
        <v>28</v>
      </c>
    </row>
    <row r="20" spans="1:15" ht="12.75">
      <c r="A20" t="s">
        <v>3</v>
      </c>
      <c r="B20">
        <v>428</v>
      </c>
      <c r="C20">
        <v>36</v>
      </c>
      <c r="D20">
        <v>35.8</v>
      </c>
      <c r="F20">
        <v>37</v>
      </c>
      <c r="G20">
        <v>34</v>
      </c>
      <c r="H20">
        <v>37</v>
      </c>
      <c r="I20">
        <v>35</v>
      </c>
      <c r="J20">
        <v>37</v>
      </c>
      <c r="K20">
        <v>40</v>
      </c>
      <c r="O20">
        <f>SUM(F20:N20)</f>
        <v>220</v>
      </c>
    </row>
    <row r="21" spans="1:15" ht="12.75">
      <c r="A21" t="s">
        <v>5</v>
      </c>
      <c r="B21">
        <v>454</v>
      </c>
      <c r="C21">
        <v>38</v>
      </c>
      <c r="D21">
        <v>38.3</v>
      </c>
      <c r="F21" s="1">
        <v>42</v>
      </c>
      <c r="G21" s="1">
        <v>36</v>
      </c>
      <c r="H21" s="1">
        <v>42</v>
      </c>
      <c r="I21" s="1">
        <v>41</v>
      </c>
      <c r="J21" s="1">
        <v>41</v>
      </c>
      <c r="K21" s="1">
        <v>38</v>
      </c>
      <c r="O21">
        <f>SUM(F21:N21)</f>
        <v>240</v>
      </c>
    </row>
    <row r="22" spans="1:15" ht="12.75">
      <c r="A22" t="s">
        <v>10</v>
      </c>
      <c r="B22">
        <v>476</v>
      </c>
      <c r="C22">
        <v>40</v>
      </c>
      <c r="D22">
        <v>39.5</v>
      </c>
      <c r="F22">
        <v>41</v>
      </c>
      <c r="G22">
        <v>37</v>
      </c>
      <c r="H22">
        <v>38</v>
      </c>
      <c r="I22">
        <v>35</v>
      </c>
      <c r="J22">
        <v>43</v>
      </c>
      <c r="K22">
        <v>42</v>
      </c>
      <c r="O22">
        <f>SUM(F22:N22)</f>
        <v>236</v>
      </c>
    </row>
    <row r="23" spans="1:15" ht="12.75">
      <c r="A23" t="s">
        <v>13</v>
      </c>
      <c r="B23">
        <v>506</v>
      </c>
      <c r="C23">
        <v>42</v>
      </c>
      <c r="D23">
        <v>41.5</v>
      </c>
      <c r="F23">
        <v>38</v>
      </c>
      <c r="G23">
        <v>44</v>
      </c>
      <c r="H23">
        <v>39</v>
      </c>
      <c r="I23">
        <v>43</v>
      </c>
      <c r="J23">
        <v>39</v>
      </c>
      <c r="K23">
        <v>40</v>
      </c>
      <c r="O23">
        <f>SUM(F23:N23)</f>
        <v>243</v>
      </c>
    </row>
    <row r="24" spans="1:15" ht="12.75">
      <c r="A24" t="s">
        <v>22</v>
      </c>
      <c r="F24">
        <f>(F20+F22+F23)</f>
        <v>116</v>
      </c>
      <c r="G24">
        <f>(34+36+37)</f>
        <v>107</v>
      </c>
      <c r="H24">
        <f>(37+38+39)</f>
        <v>114</v>
      </c>
      <c r="I24">
        <f>(41+35+35)</f>
        <v>111</v>
      </c>
      <c r="J24">
        <f>(37+39+41)</f>
        <v>117</v>
      </c>
      <c r="K24">
        <f>(38+40+40)</f>
        <v>118</v>
      </c>
      <c r="O24">
        <f>SUM(F24:N24)</f>
        <v>683</v>
      </c>
    </row>
    <row r="25" s="6" customFormat="1" ht="4.5" customHeight="1">
      <c r="E25" s="7"/>
    </row>
    <row r="26" ht="12.75">
      <c r="A26" t="s">
        <v>32</v>
      </c>
    </row>
    <row r="27" spans="1:15" ht="12.75">
      <c r="A27" t="s">
        <v>19</v>
      </c>
      <c r="B27">
        <v>455</v>
      </c>
      <c r="C27">
        <v>38</v>
      </c>
      <c r="D27">
        <v>36.5</v>
      </c>
      <c r="F27">
        <v>40</v>
      </c>
      <c r="G27">
        <v>41</v>
      </c>
      <c r="H27">
        <v>36</v>
      </c>
      <c r="I27">
        <v>38</v>
      </c>
      <c r="J27">
        <v>34</v>
      </c>
      <c r="K27">
        <v>40</v>
      </c>
      <c r="O27">
        <f>SUM(F27:N27)</f>
        <v>229</v>
      </c>
    </row>
    <row r="28" spans="1:15" ht="12.75">
      <c r="A28" t="s">
        <v>4</v>
      </c>
      <c r="B28">
        <v>436</v>
      </c>
      <c r="C28">
        <v>36</v>
      </c>
      <c r="D28">
        <v>38.5</v>
      </c>
      <c r="F28">
        <v>38</v>
      </c>
      <c r="G28">
        <v>36</v>
      </c>
      <c r="H28">
        <v>38</v>
      </c>
      <c r="I28">
        <v>37</v>
      </c>
      <c r="J28">
        <v>43</v>
      </c>
      <c r="O28">
        <f>SUM(F28:N28)</f>
        <v>192</v>
      </c>
    </row>
    <row r="29" spans="1:15" ht="12.75">
      <c r="A29" t="s">
        <v>11</v>
      </c>
      <c r="B29">
        <v>436</v>
      </c>
      <c r="C29">
        <v>36</v>
      </c>
      <c r="D29">
        <v>40.8</v>
      </c>
      <c r="F29">
        <v>38</v>
      </c>
      <c r="G29">
        <v>43</v>
      </c>
      <c r="H29">
        <v>39</v>
      </c>
      <c r="I29">
        <v>41</v>
      </c>
      <c r="J29">
        <v>35</v>
      </c>
      <c r="K29">
        <v>39</v>
      </c>
      <c r="O29">
        <f>SUM(F29:N29)</f>
        <v>235</v>
      </c>
    </row>
    <row r="30" spans="1:15" ht="12.75">
      <c r="A30" t="s">
        <v>12</v>
      </c>
      <c r="B30">
        <v>451</v>
      </c>
      <c r="C30">
        <v>38</v>
      </c>
      <c r="D30">
        <v>41.3</v>
      </c>
      <c r="F30">
        <v>39</v>
      </c>
      <c r="G30">
        <v>43</v>
      </c>
      <c r="H30">
        <v>33</v>
      </c>
      <c r="I30">
        <v>39</v>
      </c>
      <c r="J30">
        <v>41</v>
      </c>
      <c r="K30">
        <v>42</v>
      </c>
      <c r="O30">
        <f>SUM(F30:N30)</f>
        <v>237</v>
      </c>
    </row>
    <row r="31" spans="1:15" ht="12.75">
      <c r="A31" t="s">
        <v>22</v>
      </c>
      <c r="F31">
        <f>(F28+F29+F30)</f>
        <v>115</v>
      </c>
      <c r="G31">
        <f>(36+41+43)</f>
        <v>120</v>
      </c>
      <c r="H31">
        <f>(33+36+38)</f>
        <v>107</v>
      </c>
      <c r="I31">
        <f>(37+38+39)</f>
        <v>114</v>
      </c>
      <c r="J31">
        <f>(34+35+41)</f>
        <v>110</v>
      </c>
      <c r="K31">
        <f>(39+40+42)</f>
        <v>121</v>
      </c>
      <c r="O31">
        <f>SUM(F31:N31)</f>
        <v>687</v>
      </c>
    </row>
    <row r="32" s="6" customFormat="1" ht="4.5" customHeight="1">
      <c r="E32" s="7"/>
    </row>
    <row r="33" ht="12.75">
      <c r="E33" s="8"/>
    </row>
    <row r="34" spans="1:5" ht="12.75">
      <c r="A34" t="s">
        <v>24</v>
      </c>
      <c r="E34" s="8"/>
    </row>
    <row r="35" spans="1:5" ht="12.75">
      <c r="A35" t="s">
        <v>30</v>
      </c>
      <c r="E35" s="8"/>
    </row>
    <row r="36" spans="1:5" ht="12.75">
      <c r="A36" t="s">
        <v>31</v>
      </c>
      <c r="E36" s="8"/>
    </row>
    <row r="37" spans="1:5" ht="12.75">
      <c r="A37" t="s">
        <v>29</v>
      </c>
      <c r="E37" s="8"/>
    </row>
    <row r="38" spans="1:5" ht="12.75">
      <c r="A38" t="s">
        <v>25</v>
      </c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ht="12.75">
      <c r="E43" s="8"/>
    </row>
    <row r="44" ht="12.75">
      <c r="E44" s="8"/>
    </row>
    <row r="45" ht="12.75">
      <c r="E45" s="8"/>
    </row>
    <row r="46" ht="12.75">
      <c r="E46" s="8"/>
    </row>
    <row r="47" ht="12.75">
      <c r="E47" s="8"/>
    </row>
    <row r="48" ht="12.75">
      <c r="E48" s="8"/>
    </row>
    <row r="49" ht="12.75">
      <c r="E49" s="8"/>
    </row>
    <row r="50" ht="12.75">
      <c r="E50" s="8"/>
    </row>
    <row r="51" ht="12.75">
      <c r="E51" s="8"/>
    </row>
    <row r="52" ht="12.75">
      <c r="E52" s="8"/>
    </row>
    <row r="53" ht="12.75">
      <c r="E53" s="8"/>
    </row>
    <row r="54" ht="12.75">
      <c r="E54" s="8"/>
    </row>
    <row r="55" ht="12.75">
      <c r="E55" s="8"/>
    </row>
    <row r="56" ht="12.75"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ht="12.75">
      <c r="E62" s="8"/>
    </row>
    <row r="63" ht="12.75">
      <c r="E63" s="8"/>
    </row>
    <row r="64" ht="12.75">
      <c r="E64" s="8"/>
    </row>
    <row r="65" ht="12.75">
      <c r="E65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dcterms:created xsi:type="dcterms:W3CDTF">2010-06-06T20:07:27Z</dcterms:created>
  <dcterms:modified xsi:type="dcterms:W3CDTF">2010-07-06T23:33:44Z</dcterms:modified>
  <cp:category/>
  <cp:version/>
  <cp:contentType/>
  <cp:contentStatus/>
</cp:coreProperties>
</file>